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8955" activeTab="1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<sst xmlns="http://schemas.openxmlformats.org/spreadsheetml/2006/main" count="79" uniqueCount="68">
  <si>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Group</t>
  </si>
  <si>
    <t>Note</t>
  </si>
  <si>
    <t>S$’000</t>
  </si>
  <si>
    <t>Change</t>
  </si>
  <si>
    <t>%</t>
  </si>
  <si>
    <t>Revenue</t>
  </si>
  <si>
    <t>A</t>
  </si>
  <si>
    <t>Cost of sales</t>
  </si>
  <si>
    <t>Gross profit</t>
  </si>
  <si>
    <t>Other operating income</t>
  </si>
  <si>
    <t>B</t>
  </si>
  <si>
    <t>Administrative expenses</t>
  </si>
  <si>
    <t>C</t>
  </si>
  <si>
    <t>Other operating expenses</t>
  </si>
  <si>
    <t>D</t>
  </si>
  <si>
    <t>NM</t>
  </si>
  <si>
    <t xml:space="preserve">Profit from operations </t>
  </si>
  <si>
    <t>Finance costs</t>
  </si>
  <si>
    <t>- associates</t>
  </si>
  <si>
    <t>- jointly-controlled entities</t>
  </si>
  <si>
    <t>E</t>
  </si>
  <si>
    <t>Profit before taxation</t>
  </si>
  <si>
    <t>Taxation</t>
  </si>
  <si>
    <t>F</t>
  </si>
  <si>
    <t>Profit after taxation</t>
  </si>
  <si>
    <t>Attributable to:</t>
  </si>
  <si>
    <t>Minority interests (“MI”)</t>
  </si>
  <si>
    <t>Income Statement</t>
  </si>
  <si>
    <t>Company</t>
  </si>
  <si>
    <t>Non-Current Assets</t>
  </si>
  <si>
    <t>Property, Plant &amp; Equipment</t>
  </si>
  <si>
    <t xml:space="preserve">Properties Under Devt </t>
  </si>
  <si>
    <t xml:space="preserve">   </t>
  </si>
  <si>
    <t>Current Assets</t>
  </si>
  <si>
    <t xml:space="preserve">   Devt Properties for Sale</t>
  </si>
  <si>
    <t xml:space="preserve">   Trade &amp; Other Receivables</t>
  </si>
  <si>
    <t xml:space="preserve">   Cash &amp; Cash Equivalents</t>
  </si>
  <si>
    <t>Less: Current Liabilities</t>
  </si>
  <si>
    <t xml:space="preserve">   Trade &amp; Other Payables</t>
  </si>
  <si>
    <t xml:space="preserve">   Short-Term Borrowings</t>
  </si>
  <si>
    <t xml:space="preserve">   Finance Leases</t>
  </si>
  <si>
    <t xml:space="preserve">   Other Current Liabilities</t>
  </si>
  <si>
    <t>Net Current Assets</t>
  </si>
  <si>
    <t>Less: Non-Current Liabilities</t>
  </si>
  <si>
    <t>Long-Term Borrowings</t>
  </si>
  <si>
    <t>Finance Leases</t>
  </si>
  <si>
    <t>Net Assets</t>
  </si>
  <si>
    <t>Representing:</t>
  </si>
  <si>
    <t>Share Capital</t>
  </si>
  <si>
    <t xml:space="preserve">Revenue Reserves </t>
  </si>
  <si>
    <t>Other Reserves</t>
  </si>
  <si>
    <t>Minority Interests</t>
  </si>
  <si>
    <t>Total Equity</t>
  </si>
  <si>
    <t>Balance Sheet</t>
  </si>
  <si>
    <t>Intangible Assets</t>
  </si>
  <si>
    <t xml:space="preserve">Interests in Associates &amp; </t>
  </si>
  <si>
    <t>Jointly-Controlled Entities</t>
  </si>
  <si>
    <t xml:space="preserve">Investment Properties </t>
  </si>
  <si>
    <t>Interests in Subsidiaries</t>
  </si>
  <si>
    <t xml:space="preserve">  Other Current Assets </t>
  </si>
  <si>
    <t>Other Non-Current Liabilities</t>
  </si>
  <si>
    <t>1Q 2009</t>
  </si>
  <si>
    <t>1Q 2008</t>
  </si>
  <si>
    <t>Owners of the Company ("PATMI")</t>
  </si>
  <si>
    <t xml:space="preserve">Equity attributable to Owners </t>
  </si>
  <si>
    <t>of the Company</t>
  </si>
  <si>
    <t>Share of results (net of tax) of</t>
  </si>
  <si>
    <t>Other Non-Current Assets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</si>
</sst>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u val="single"/>
      <sz val="9"/>
      <name val="Arial"/>
      <family val="2"/>
    </font>
    <font>
      <i/>
      <vertAlign val="superscript"/>
      <sz val="2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169" fontId="2" fillId="0" borderId="0" xfId="15" applyNumberFormat="1" applyFont="1" applyBorder="1" applyAlignment="1">
      <alignment wrapText="1"/>
    </xf>
    <xf numFmtId="169" fontId="1" fillId="0" borderId="0" xfId="15" applyNumberFormat="1" applyFont="1" applyBorder="1" applyAlignment="1">
      <alignment wrapText="1"/>
    </xf>
    <xf numFmtId="14" fontId="2" fillId="2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8" fontId="1" fillId="0" borderId="1" xfId="15" applyNumberFormat="1" applyFont="1" applyBorder="1" applyAlignment="1">
      <alignment horizontal="center" vertical="top" wrapText="1"/>
    </xf>
    <xf numFmtId="169" fontId="1" fillId="0" borderId="2" xfId="15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 indent="1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" fillId="0" borderId="4" xfId="0" applyFont="1" applyBorder="1" applyAlignment="1">
      <alignment horizontal="justify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169" fontId="1" fillId="0" borderId="4" xfId="15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69" fontId="1" fillId="0" borderId="2" xfId="15" applyNumberFormat="1" applyFont="1" applyBorder="1" applyAlignment="1">
      <alignment wrapText="1"/>
    </xf>
    <xf numFmtId="168" fontId="1" fillId="0" borderId="1" xfId="15" applyNumberFormat="1" applyFont="1" applyBorder="1" applyAlignment="1">
      <alignment horizontal="center" wrapText="1"/>
    </xf>
    <xf numFmtId="169" fontId="1" fillId="0" borderId="11" xfId="15" applyNumberFormat="1" applyFont="1" applyBorder="1" applyAlignment="1">
      <alignment vertical="top" wrapText="1"/>
    </xf>
    <xf numFmtId="168" fontId="7" fillId="0" borderId="1" xfId="15" applyNumberFormat="1" applyFont="1" applyBorder="1" applyAlignment="1">
      <alignment horizontal="center" vertical="top" wrapText="1"/>
    </xf>
    <xf numFmtId="168" fontId="3" fillId="0" borderId="11" xfId="15" applyNumberFormat="1" applyFont="1" applyBorder="1" applyAlignment="1">
      <alignment horizontal="right" vertical="top" wrapText="1"/>
    </xf>
    <xf numFmtId="169" fontId="3" fillId="0" borderId="11" xfId="15" applyNumberFormat="1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2" fillId="0" borderId="0" xfId="15" applyNumberFormat="1" applyFont="1" applyBorder="1" applyAlignment="1">
      <alignment horizontal="right" wrapText="1"/>
    </xf>
    <xf numFmtId="169" fontId="1" fillId="0" borderId="0" xfId="15" applyNumberFormat="1" applyFont="1" applyBorder="1" applyAlignment="1">
      <alignment horizontal="right" wrapText="1"/>
    </xf>
    <xf numFmtId="3" fontId="1" fillId="0" borderId="0" xfId="15" applyNumberFormat="1" applyFont="1" applyBorder="1" applyAlignment="1">
      <alignment horizontal="right" wrapText="1"/>
    </xf>
    <xf numFmtId="169" fontId="1" fillId="0" borderId="2" xfId="15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1" fillId="0" borderId="6" xfId="15" applyNumberFormat="1" applyFont="1" applyBorder="1" applyAlignment="1">
      <alignment wrapText="1"/>
    </xf>
    <xf numFmtId="169" fontId="1" fillId="0" borderId="19" xfId="15" applyNumberFormat="1" applyFont="1" applyBorder="1" applyAlignment="1">
      <alignment wrapText="1"/>
    </xf>
    <xf numFmtId="3" fontId="2" fillId="0" borderId="0" xfId="15" applyNumberFormat="1" applyFont="1" applyBorder="1" applyAlignment="1">
      <alignment wrapText="1"/>
    </xf>
    <xf numFmtId="3" fontId="1" fillId="0" borderId="0" xfId="15" applyNumberFormat="1" applyFont="1" applyBorder="1" applyAlignment="1">
      <alignment wrapText="1"/>
    </xf>
    <xf numFmtId="0" fontId="0" fillId="0" borderId="0" xfId="0" applyAlignment="1">
      <alignment/>
    </xf>
    <xf numFmtId="169" fontId="2" fillId="0" borderId="0" xfId="15" applyNumberFormat="1" applyFont="1" applyBorder="1" applyAlignment="1">
      <alignment horizontal="right" wrapText="1"/>
    </xf>
    <xf numFmtId="169" fontId="1" fillId="0" borderId="6" xfId="15" applyNumberFormat="1" applyFont="1" applyBorder="1" applyAlignment="1">
      <alignment horizontal="right" wrapText="1"/>
    </xf>
    <xf numFmtId="169" fontId="2" fillId="0" borderId="6" xfId="15" applyNumberFormat="1" applyFont="1" applyBorder="1" applyAlignment="1">
      <alignment horizontal="right" wrapText="1"/>
    </xf>
    <xf numFmtId="169" fontId="1" fillId="0" borderId="5" xfId="15" applyNumberFormat="1" applyFont="1" applyBorder="1" applyAlignment="1">
      <alignment horizontal="right" wrapText="1"/>
    </xf>
    <xf numFmtId="169" fontId="1" fillId="0" borderId="4" xfId="15" applyNumberFormat="1" applyFont="1" applyBorder="1" applyAlignment="1">
      <alignment horizontal="right" wrapText="1"/>
    </xf>
    <xf numFmtId="169" fontId="1" fillId="0" borderId="19" xfId="15" applyNumberFormat="1" applyFont="1" applyBorder="1" applyAlignment="1">
      <alignment horizontal="right" wrapText="1"/>
    </xf>
    <xf numFmtId="169" fontId="1" fillId="0" borderId="20" xfId="15" applyNumberFormat="1" applyFont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3" fontId="1" fillId="0" borderId="6" xfId="15" applyNumberFormat="1" applyFont="1" applyBorder="1" applyAlignment="1">
      <alignment wrapText="1"/>
    </xf>
    <xf numFmtId="3" fontId="1" fillId="0" borderId="2" xfId="15" applyNumberFormat="1" applyFont="1" applyBorder="1" applyAlignment="1">
      <alignment wrapText="1"/>
    </xf>
    <xf numFmtId="3" fontId="1" fillId="0" borderId="21" xfId="15" applyNumberFormat="1" applyFont="1" applyBorder="1" applyAlignment="1">
      <alignment wrapText="1"/>
    </xf>
    <xf numFmtId="169" fontId="3" fillId="0" borderId="2" xfId="15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2" borderId="6" xfId="0" applyFont="1" applyFill="1" applyBorder="1" applyAlignment="1">
      <alignment horizontal="right" vertical="top" wrapText="1"/>
    </xf>
    <xf numFmtId="168" fontId="2" fillId="0" borderId="0" xfId="15" applyNumberFormat="1" applyFont="1" applyBorder="1" applyAlignment="1">
      <alignment horizontal="right" wrapText="1"/>
    </xf>
    <xf numFmtId="168" fontId="1" fillId="0" borderId="2" xfId="15" applyNumberFormat="1" applyFont="1" applyBorder="1" applyAlignment="1">
      <alignment horizontal="right" wrapText="1"/>
    </xf>
    <xf numFmtId="168" fontId="1" fillId="0" borderId="6" xfId="15" applyNumberFormat="1" applyFont="1" applyBorder="1" applyAlignment="1">
      <alignment horizontal="right" wrapText="1"/>
    </xf>
    <xf numFmtId="168" fontId="1" fillId="0" borderId="0" xfId="15" applyNumberFormat="1" applyFont="1" applyBorder="1" applyAlignment="1">
      <alignment horizontal="right" wrapText="1"/>
    </xf>
    <xf numFmtId="168" fontId="1" fillId="0" borderId="19" xfId="15" applyNumberFormat="1" applyFont="1" applyBorder="1" applyAlignment="1">
      <alignment horizontal="right" wrapText="1"/>
    </xf>
    <xf numFmtId="168" fontId="1" fillId="0" borderId="20" xfId="15" applyNumberFormat="1" applyFont="1" applyBorder="1" applyAlignment="1">
      <alignment horizontal="right" wrapText="1"/>
    </xf>
    <xf numFmtId="169" fontId="1" fillId="0" borderId="3" xfId="15" applyNumberFormat="1" applyFont="1" applyBorder="1" applyAlignment="1">
      <alignment horizontal="right" wrapText="1"/>
    </xf>
    <xf numFmtId="169" fontId="2" fillId="0" borderId="12" xfId="15" applyNumberFormat="1" applyFont="1" applyBorder="1" applyAlignment="1">
      <alignment horizontal="right" wrapText="1"/>
    </xf>
    <xf numFmtId="169" fontId="2" fillId="0" borderId="22" xfId="15" applyNumberFormat="1" applyFont="1" applyBorder="1" applyAlignment="1">
      <alignment horizontal="right" wrapText="1"/>
    </xf>
    <xf numFmtId="169" fontId="2" fillId="0" borderId="3" xfId="15" applyNumberFormat="1" applyFont="1" applyBorder="1" applyAlignment="1">
      <alignment horizontal="right" wrapText="1"/>
    </xf>
    <xf numFmtId="169" fontId="7" fillId="0" borderId="3" xfId="15" applyNumberFormat="1" applyFont="1" applyBorder="1" applyAlignment="1">
      <alignment horizontal="right" wrapText="1"/>
    </xf>
    <xf numFmtId="169" fontId="7" fillId="0" borderId="0" xfId="15" applyNumberFormat="1" applyFont="1" applyBorder="1" applyAlignment="1">
      <alignment horizontal="right" wrapText="1"/>
    </xf>
    <xf numFmtId="169" fontId="2" fillId="0" borderId="4" xfId="15" applyNumberFormat="1" applyFont="1" applyBorder="1" applyAlignment="1">
      <alignment horizontal="right" wrapText="1"/>
    </xf>
    <xf numFmtId="169" fontId="2" fillId="0" borderId="2" xfId="15" applyNumberFormat="1" applyFont="1" applyBorder="1" applyAlignment="1">
      <alignment horizontal="right" wrapText="1"/>
    </xf>
    <xf numFmtId="169" fontId="2" fillId="0" borderId="18" xfId="15" applyNumberFormat="1" applyFont="1" applyBorder="1" applyAlignment="1">
      <alignment horizontal="right" wrapText="1"/>
    </xf>
    <xf numFmtId="169" fontId="2" fillId="0" borderId="19" xfId="15" applyNumberFormat="1" applyFont="1" applyBorder="1" applyAlignment="1">
      <alignment horizontal="right" wrapText="1"/>
    </xf>
    <xf numFmtId="169" fontId="2" fillId="0" borderId="23" xfId="15" applyNumberFormat="1" applyFont="1" applyBorder="1" applyAlignment="1">
      <alignment horizontal="right" wrapText="1"/>
    </xf>
    <xf numFmtId="169" fontId="2" fillId="0" borderId="21" xfId="15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8" fontId="2" fillId="0" borderId="24" xfId="15" applyNumberFormat="1" applyFont="1" applyBorder="1" applyAlignment="1">
      <alignment horizontal="center" wrapText="1"/>
    </xf>
    <xf numFmtId="168" fontId="2" fillId="0" borderId="1" xfId="15" applyNumberFormat="1" applyFont="1" applyBorder="1" applyAlignment="1">
      <alignment horizontal="center" wrapText="1"/>
    </xf>
    <xf numFmtId="168" fontId="7" fillId="0" borderId="1" xfId="15" applyNumberFormat="1" applyFont="1" applyBorder="1" applyAlignment="1">
      <alignment horizontal="center" wrapText="1"/>
    </xf>
    <xf numFmtId="168" fontId="2" fillId="0" borderId="8" xfId="15" applyNumberFormat="1" applyFont="1" applyBorder="1" applyAlignment="1">
      <alignment horizontal="center" wrapText="1"/>
    </xf>
    <xf numFmtId="168" fontId="2" fillId="0" borderId="15" xfId="15" applyNumberFormat="1" applyFont="1" applyBorder="1" applyAlignment="1">
      <alignment horizontal="center" wrapText="1"/>
    </xf>
    <xf numFmtId="168" fontId="1" fillId="0" borderId="8" xfId="15" applyNumberFormat="1" applyFont="1" applyBorder="1" applyAlignment="1">
      <alignment horizontal="center" wrapText="1"/>
    </xf>
    <xf numFmtId="168" fontId="2" fillId="0" borderId="25" xfId="15" applyNumberFormat="1" applyFont="1" applyBorder="1" applyAlignment="1">
      <alignment horizontal="center" wrapText="1"/>
    </xf>
    <xf numFmtId="168" fontId="1" fillId="0" borderId="11" xfId="15" applyNumberFormat="1" applyFont="1" applyBorder="1" applyAlignment="1">
      <alignment horizontal="center" vertical="top" wrapText="1"/>
    </xf>
    <xf numFmtId="168" fontId="1" fillId="0" borderId="8" xfId="15" applyNumberFormat="1" applyFont="1" applyBorder="1" applyAlignment="1">
      <alignment horizontal="center" vertical="top" wrapText="1"/>
    </xf>
    <xf numFmtId="168" fontId="1" fillId="0" borderId="7" xfId="15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workbookViewId="0" topLeftCell="A13">
      <selection activeCell="B29" sqref="B29"/>
    </sheetView>
  </sheetViews>
  <sheetFormatPr defaultColWidth="9.140625" defaultRowHeight="12.75"/>
  <cols>
    <col min="1" max="1" width="2.28125" style="0" customWidth="1"/>
    <col min="2" max="2" width="40.00390625" style="0" customWidth="1"/>
    <col min="3" max="3" width="4.7109375" style="0" hidden="1" customWidth="1"/>
    <col min="4" max="4" width="1.1484375" style="0" customWidth="1"/>
    <col min="5" max="5" width="14.8515625" style="70" customWidth="1"/>
    <col min="6" max="6" width="14.8515625" style="77" customWidth="1"/>
    <col min="7" max="7" width="14.8515625" style="91" customWidth="1"/>
    <col min="8" max="8" width="1.421875" style="0" customWidth="1"/>
  </cols>
  <sheetData>
    <row r="2" spans="2:5" ht="15">
      <c r="B2" s="123" t="s">
        <v>27</v>
      </c>
      <c r="C2" s="124"/>
      <c r="D2" s="124"/>
      <c r="E2" s="124"/>
    </row>
    <row r="4" spans="2:8" ht="13.5" thickBot="1">
      <c r="B4" s="39"/>
      <c r="C4" s="38"/>
      <c r="D4" s="37"/>
      <c r="E4" s="127" t="s">
        <v>0</v>
      </c>
      <c r="F4" s="127"/>
      <c r="G4" s="127"/>
      <c r="H4" s="128"/>
    </row>
    <row r="5" spans="2:8" ht="12.75">
      <c r="B5" s="40"/>
      <c r="C5" s="1"/>
      <c r="D5" s="19"/>
      <c r="E5" s="41"/>
      <c r="F5" s="71"/>
      <c r="G5" s="92"/>
      <c r="H5" s="42"/>
    </row>
    <row r="6" spans="2:8" ht="12.75">
      <c r="B6" s="125"/>
      <c r="C6" s="1"/>
      <c r="D6" s="43"/>
      <c r="E6" s="85" t="s">
        <v>61</v>
      </c>
      <c r="F6" s="85" t="s">
        <v>62</v>
      </c>
      <c r="G6" s="85" t="s">
        <v>3</v>
      </c>
      <c r="H6" s="8"/>
    </row>
    <row r="7" spans="2:8" ht="12.75">
      <c r="B7" s="126"/>
      <c r="C7" s="27" t="s">
        <v>1</v>
      </c>
      <c r="D7" s="26"/>
      <c r="E7" s="86" t="s">
        <v>2</v>
      </c>
      <c r="F7" s="86" t="s">
        <v>2</v>
      </c>
      <c r="G7" s="86" t="s">
        <v>4</v>
      </c>
      <c r="H7" s="28"/>
    </row>
    <row r="8" spans="2:8" ht="12.75">
      <c r="B8" s="50"/>
      <c r="C8" s="3"/>
      <c r="D8" s="44"/>
      <c r="E8" s="69"/>
      <c r="F8" s="72"/>
      <c r="G8" s="45"/>
      <c r="H8" s="46"/>
    </row>
    <row r="9" spans="2:8" ht="12.75">
      <c r="B9" s="51" t="s">
        <v>5</v>
      </c>
      <c r="C9" s="2" t="s">
        <v>6</v>
      </c>
      <c r="D9" s="47"/>
      <c r="E9" s="78">
        <v>487013</v>
      </c>
      <c r="F9" s="5">
        <v>631274</v>
      </c>
      <c r="G9" s="93">
        <v>-22.9</v>
      </c>
      <c r="H9" s="54"/>
    </row>
    <row r="10" spans="2:8" ht="12.75">
      <c r="B10" s="51"/>
      <c r="C10" s="2"/>
      <c r="D10" s="47"/>
      <c r="E10" s="78"/>
      <c r="F10" s="5"/>
      <c r="G10" s="93"/>
      <c r="H10" s="54"/>
    </row>
    <row r="11" spans="2:8" ht="12.75">
      <c r="B11" s="52" t="s">
        <v>7</v>
      </c>
      <c r="C11" s="2" t="s">
        <v>6</v>
      </c>
      <c r="D11" s="48"/>
      <c r="E11" s="68">
        <v>-300303</v>
      </c>
      <c r="F11" s="31">
        <v>-396090</v>
      </c>
      <c r="G11" s="94">
        <v>-24.2</v>
      </c>
      <c r="H11" s="55"/>
    </row>
    <row r="12" spans="2:8" ht="12.75">
      <c r="B12" s="52"/>
      <c r="C12" s="2"/>
      <c r="D12" s="49"/>
      <c r="E12" s="79"/>
      <c r="F12" s="73"/>
      <c r="G12" s="95"/>
      <c r="H12" s="56"/>
    </row>
    <row r="13" spans="2:8" ht="12.75">
      <c r="B13" s="52" t="s">
        <v>8</v>
      </c>
      <c r="C13" s="2"/>
      <c r="D13" s="47"/>
      <c r="E13" s="66">
        <f>E9+E11</f>
        <v>186710</v>
      </c>
      <c r="F13" s="6">
        <f>F9+F11</f>
        <v>235184</v>
      </c>
      <c r="G13" s="96">
        <v>-20.6</v>
      </c>
      <c r="H13" s="57"/>
    </row>
    <row r="14" spans="2:8" ht="12.75">
      <c r="B14" s="51"/>
      <c r="C14" s="2"/>
      <c r="D14" s="47"/>
      <c r="E14" s="78"/>
      <c r="F14" s="5"/>
      <c r="G14" s="93"/>
      <c r="H14" s="54"/>
    </row>
    <row r="15" spans="2:8" ht="12.75">
      <c r="B15" s="52" t="s">
        <v>9</v>
      </c>
      <c r="C15" s="2" t="s">
        <v>10</v>
      </c>
      <c r="D15" s="47"/>
      <c r="E15" s="66">
        <v>44153</v>
      </c>
      <c r="F15" s="6">
        <v>240088</v>
      </c>
      <c r="G15" s="96">
        <v>-81.6</v>
      </c>
      <c r="H15" s="57"/>
    </row>
    <row r="16" spans="2:8" ht="12.75">
      <c r="B16" s="51"/>
      <c r="C16" s="2"/>
      <c r="D16" s="47"/>
      <c r="E16" s="78"/>
      <c r="F16" s="5"/>
      <c r="G16" s="93"/>
      <c r="H16" s="54"/>
    </row>
    <row r="17" spans="2:8" ht="12.75">
      <c r="B17" s="52" t="s">
        <v>11</v>
      </c>
      <c r="C17" s="2" t="s">
        <v>12</v>
      </c>
      <c r="D17" s="47"/>
      <c r="E17" s="66">
        <v>-82759</v>
      </c>
      <c r="F17" s="6">
        <v>-119629</v>
      </c>
      <c r="G17" s="96">
        <v>-30.8</v>
      </c>
      <c r="H17" s="57"/>
    </row>
    <row r="18" spans="2:8" ht="12.75">
      <c r="B18" s="51"/>
      <c r="C18" s="2"/>
      <c r="D18" s="47"/>
      <c r="E18" s="78"/>
      <c r="F18" s="5"/>
      <c r="G18" s="93"/>
      <c r="H18" s="54"/>
    </row>
    <row r="19" spans="2:8" ht="12.75">
      <c r="B19" s="52" t="s">
        <v>13</v>
      </c>
      <c r="C19" s="2" t="s">
        <v>14</v>
      </c>
      <c r="D19" s="48"/>
      <c r="E19" s="68">
        <v>-20543</v>
      </c>
      <c r="F19" s="31">
        <v>-5208</v>
      </c>
      <c r="G19" s="94">
        <v>294.5</v>
      </c>
      <c r="H19" s="55"/>
    </row>
    <row r="20" spans="2:8" ht="12.75">
      <c r="B20" s="51"/>
      <c r="C20" s="2"/>
      <c r="D20" s="49"/>
      <c r="E20" s="80"/>
      <c r="F20" s="5"/>
      <c r="G20" s="93"/>
      <c r="H20" s="54"/>
    </row>
    <row r="21" spans="2:8" ht="12.75">
      <c r="B21" s="51" t="s">
        <v>16</v>
      </c>
      <c r="C21" s="2"/>
      <c r="D21" s="47"/>
      <c r="E21" s="78">
        <f>E13+E15+E17+E19</f>
        <v>127561</v>
      </c>
      <c r="F21" s="5">
        <f>F13+F15+F17+F19</f>
        <v>350435</v>
      </c>
      <c r="G21" s="93">
        <v>-63.6</v>
      </c>
      <c r="H21" s="54"/>
    </row>
    <row r="22" spans="2:8" ht="12.75">
      <c r="B22" s="52"/>
      <c r="C22" s="2"/>
      <c r="D22" s="47"/>
      <c r="E22" s="66"/>
      <c r="F22" s="6"/>
      <c r="G22" s="96"/>
      <c r="H22" s="57"/>
    </row>
    <row r="23" spans="2:8" ht="12.75">
      <c r="B23" s="52" t="s">
        <v>17</v>
      </c>
      <c r="C23" s="2"/>
      <c r="D23" s="47"/>
      <c r="E23" s="66">
        <v>-102173</v>
      </c>
      <c r="F23" s="6">
        <v>-131902</v>
      </c>
      <c r="G23" s="96">
        <v>-22.5</v>
      </c>
      <c r="H23" s="57"/>
    </row>
    <row r="24" spans="2:8" ht="12.75">
      <c r="B24" s="52"/>
      <c r="C24" s="2"/>
      <c r="D24" s="47"/>
      <c r="E24" s="66"/>
      <c r="F24" s="6"/>
      <c r="G24" s="96"/>
      <c r="H24" s="57"/>
    </row>
    <row r="25" spans="2:8" ht="12.75">
      <c r="B25" s="52" t="s">
        <v>66</v>
      </c>
      <c r="C25" s="2"/>
      <c r="D25" s="47"/>
      <c r="E25" s="66"/>
      <c r="F25" s="6"/>
      <c r="G25" s="96"/>
      <c r="H25" s="57"/>
    </row>
    <row r="26" spans="2:8" ht="12.75">
      <c r="B26" s="52" t="s">
        <v>18</v>
      </c>
      <c r="C26" s="2"/>
      <c r="D26" s="47"/>
      <c r="E26" s="81">
        <v>31403</v>
      </c>
      <c r="F26" s="87">
        <v>31739</v>
      </c>
      <c r="G26" s="122">
        <v>-1.1</v>
      </c>
      <c r="H26" s="57"/>
    </row>
    <row r="27" spans="2:8" ht="12.75">
      <c r="B27" s="52" t="s">
        <v>19</v>
      </c>
      <c r="C27" s="2"/>
      <c r="D27" s="47"/>
      <c r="E27" s="82">
        <v>17403</v>
      </c>
      <c r="F27" s="88">
        <v>16643</v>
      </c>
      <c r="G27" s="118">
        <v>4.6</v>
      </c>
      <c r="H27" s="57"/>
    </row>
    <row r="28" spans="2:8" ht="12.75" customHeight="1">
      <c r="B28" s="52"/>
      <c r="C28" s="2" t="s">
        <v>20</v>
      </c>
      <c r="D28" s="47"/>
      <c r="E28" s="66">
        <f>E26+E27</f>
        <v>48806</v>
      </c>
      <c r="F28" s="6">
        <f>F26+F27</f>
        <v>48382</v>
      </c>
      <c r="G28" s="96">
        <v>0.9</v>
      </c>
      <c r="H28" s="57"/>
    </row>
    <row r="29" spans="2:8" ht="12.75">
      <c r="B29" s="52"/>
      <c r="C29" s="2"/>
      <c r="D29" s="48"/>
      <c r="E29" s="68"/>
      <c r="F29" s="31"/>
      <c r="G29" s="94"/>
      <c r="H29" s="55"/>
    </row>
    <row r="30" spans="2:8" ht="12.75">
      <c r="B30" s="52"/>
      <c r="C30" s="2"/>
      <c r="D30" s="47"/>
      <c r="E30" s="66"/>
      <c r="F30" s="6"/>
      <c r="G30" s="96"/>
      <c r="H30" s="57"/>
    </row>
    <row r="31" spans="2:8" ht="12.75">
      <c r="B31" s="52" t="s">
        <v>21</v>
      </c>
      <c r="C31" s="2"/>
      <c r="D31" s="47"/>
      <c r="E31" s="66">
        <f>E28+E23+E21</f>
        <v>74194</v>
      </c>
      <c r="F31" s="6">
        <f>F28+F23+F21</f>
        <v>266915</v>
      </c>
      <c r="G31" s="96">
        <v>-72.2</v>
      </c>
      <c r="H31" s="57"/>
    </row>
    <row r="32" spans="2:8" ht="12.75">
      <c r="B32" s="52"/>
      <c r="C32" s="2"/>
      <c r="D32" s="47"/>
      <c r="E32" s="66"/>
      <c r="F32" s="6"/>
      <c r="G32" s="96"/>
      <c r="H32" s="57"/>
    </row>
    <row r="33" spans="2:8" ht="12.75">
      <c r="B33" s="52" t="s">
        <v>22</v>
      </c>
      <c r="C33" s="2" t="s">
        <v>23</v>
      </c>
      <c r="D33" s="47"/>
      <c r="E33" s="66">
        <v>-17841</v>
      </c>
      <c r="F33" s="6">
        <v>16757</v>
      </c>
      <c r="G33" s="96" t="s">
        <v>15</v>
      </c>
      <c r="H33" s="57"/>
    </row>
    <row r="34" spans="2:8" ht="2.25" customHeight="1">
      <c r="B34" s="52"/>
      <c r="C34" s="3"/>
      <c r="D34" s="62"/>
      <c r="E34" s="68"/>
      <c r="F34" s="31"/>
      <c r="G34" s="94"/>
      <c r="H34" s="55"/>
    </row>
    <row r="35" spans="2:8" ht="12.75">
      <c r="B35" s="52"/>
      <c r="C35" s="3"/>
      <c r="D35" s="23"/>
      <c r="E35" s="66"/>
      <c r="F35" s="6"/>
      <c r="G35" s="96"/>
      <c r="H35" s="57"/>
    </row>
    <row r="36" spans="2:8" ht="13.5" thickBot="1">
      <c r="B36" s="52" t="s">
        <v>24</v>
      </c>
      <c r="C36" s="3"/>
      <c r="D36" s="63"/>
      <c r="E36" s="83">
        <f>E31+E33</f>
        <v>56353</v>
      </c>
      <c r="F36" s="74">
        <f>F31+F33</f>
        <v>283672</v>
      </c>
      <c r="G36" s="97">
        <v>-80.1</v>
      </c>
      <c r="H36" s="58"/>
    </row>
    <row r="37" spans="2:8" ht="13.5" thickTop="1">
      <c r="B37" s="52"/>
      <c r="C37" s="3"/>
      <c r="D37" s="23"/>
      <c r="E37" s="84"/>
      <c r="F37" s="6"/>
      <c r="G37" s="98"/>
      <c r="H37" s="59"/>
    </row>
    <row r="38" spans="2:8" ht="12.75">
      <c r="B38" s="52"/>
      <c r="C38" s="3"/>
      <c r="D38" s="23"/>
      <c r="E38" s="66"/>
      <c r="F38" s="6"/>
      <c r="G38" s="96"/>
      <c r="H38" s="57"/>
    </row>
    <row r="39" spans="2:8" ht="12.75">
      <c r="B39" s="52" t="s">
        <v>25</v>
      </c>
      <c r="C39" s="3"/>
      <c r="D39" s="23"/>
      <c r="E39" s="66"/>
      <c r="F39" s="6"/>
      <c r="G39" s="96"/>
      <c r="H39" s="57"/>
    </row>
    <row r="40" spans="2:8" ht="12.75">
      <c r="B40" s="52"/>
      <c r="C40" s="3"/>
      <c r="D40" s="23"/>
      <c r="E40" s="66"/>
      <c r="F40" s="6"/>
      <c r="G40" s="96"/>
      <c r="H40" s="57"/>
    </row>
    <row r="41" spans="2:8" ht="12.75">
      <c r="B41" s="51" t="s">
        <v>63</v>
      </c>
      <c r="C41" s="4"/>
      <c r="D41" s="24"/>
      <c r="E41" s="65">
        <v>42853</v>
      </c>
      <c r="F41" s="75">
        <v>247469</v>
      </c>
      <c r="G41" s="93">
        <v>-82.7</v>
      </c>
      <c r="H41" s="54"/>
    </row>
    <row r="42" spans="2:8" ht="12.75">
      <c r="B42" s="52"/>
      <c r="C42" s="3"/>
      <c r="D42" s="23"/>
      <c r="E42" s="66"/>
      <c r="F42" s="6"/>
      <c r="G42" s="96"/>
      <c r="H42" s="57"/>
    </row>
    <row r="43" spans="2:8" ht="12.75">
      <c r="B43" s="52" t="s">
        <v>26</v>
      </c>
      <c r="C43" s="3"/>
      <c r="D43" s="23"/>
      <c r="E43" s="67">
        <v>13500</v>
      </c>
      <c r="F43" s="76">
        <v>36203</v>
      </c>
      <c r="G43" s="96">
        <v>-62.7</v>
      </c>
      <c r="H43" s="57"/>
    </row>
    <row r="44" spans="2:8" ht="12.75">
      <c r="B44" s="50"/>
      <c r="C44" s="3"/>
      <c r="D44" s="62"/>
      <c r="E44" s="68"/>
      <c r="F44" s="31"/>
      <c r="G44" s="94"/>
      <c r="H44" s="55"/>
    </row>
    <row r="45" spans="2:8" ht="13.5" thickBot="1">
      <c r="B45" s="50"/>
      <c r="C45" s="3"/>
      <c r="D45" s="63"/>
      <c r="E45" s="67">
        <f>E41+E43</f>
        <v>56353</v>
      </c>
      <c r="F45" s="89">
        <f>F41+F43</f>
        <v>283672</v>
      </c>
      <c r="G45" s="96">
        <v>-80.1</v>
      </c>
      <c r="H45" s="57"/>
    </row>
    <row r="46" spans="2:8" ht="6" customHeight="1" thickTop="1">
      <c r="B46" s="53"/>
      <c r="C46" s="61"/>
      <c r="D46" s="64"/>
      <c r="E46" s="36"/>
      <c r="F46" s="90"/>
      <c r="G46" s="35"/>
      <c r="H46" s="60"/>
    </row>
  </sheetData>
  <mergeCells count="3">
    <mergeCell ref="B2:E2"/>
    <mergeCell ref="B6:B7"/>
    <mergeCell ref="E4:H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5"/>
  <sheetViews>
    <sheetView tabSelected="1" workbookViewId="0" topLeftCell="A4">
      <selection activeCell="B24" sqref="B24"/>
    </sheetView>
  </sheetViews>
  <sheetFormatPr defaultColWidth="9.140625" defaultRowHeight="12.75"/>
  <cols>
    <col min="1" max="1" width="2.57421875" style="0" customWidth="1"/>
    <col min="2" max="2" width="28.57421875" style="0" customWidth="1"/>
    <col min="3" max="4" width="10.7109375" style="0" bestFit="1" customWidth="1"/>
    <col min="5" max="5" width="7.140625" style="70" bestFit="1" customWidth="1"/>
    <col min="6" max="7" width="10.28125" style="0" bestFit="1" customWidth="1"/>
    <col min="8" max="8" width="7.57421875" style="70" bestFit="1" customWidth="1"/>
  </cols>
  <sheetData>
    <row r="2" spans="2:5" ht="15">
      <c r="B2" s="123" t="s">
        <v>53</v>
      </c>
      <c r="C2" s="124"/>
      <c r="D2" s="124"/>
      <c r="E2" s="124"/>
    </row>
    <row r="4" spans="2:8" ht="12.75">
      <c r="B4" s="29"/>
      <c r="C4" s="130" t="s">
        <v>0</v>
      </c>
      <c r="D4" s="131"/>
      <c r="E4" s="132"/>
      <c r="F4" s="131" t="s">
        <v>28</v>
      </c>
      <c r="G4" s="131"/>
      <c r="H4" s="132"/>
    </row>
    <row r="5" spans="2:8" ht="12.75">
      <c r="B5" s="30"/>
      <c r="C5" s="19"/>
      <c r="D5" s="20"/>
      <c r="E5" s="21"/>
      <c r="F5" s="20"/>
      <c r="G5" s="20"/>
      <c r="H5" s="21"/>
    </row>
    <row r="6" spans="2:8" ht="12.75">
      <c r="B6" s="133"/>
      <c r="C6" s="22">
        <v>39903</v>
      </c>
      <c r="D6" s="7">
        <v>39813</v>
      </c>
      <c r="E6" s="8" t="s">
        <v>3</v>
      </c>
      <c r="F6" s="7">
        <v>39903</v>
      </c>
      <c r="G6" s="7">
        <v>39813</v>
      </c>
      <c r="H6" s="8" t="s">
        <v>3</v>
      </c>
    </row>
    <row r="7" spans="2:8" ht="12.75">
      <c r="B7" s="134"/>
      <c r="C7" s="26" t="s">
        <v>2</v>
      </c>
      <c r="D7" s="27" t="s">
        <v>2</v>
      </c>
      <c r="E7" s="28" t="s">
        <v>4</v>
      </c>
      <c r="F7" s="27" t="s">
        <v>2</v>
      </c>
      <c r="G7" s="27" t="s">
        <v>2</v>
      </c>
      <c r="H7" s="28" t="s">
        <v>4</v>
      </c>
    </row>
    <row r="8" spans="2:8" ht="3.75" customHeight="1">
      <c r="B8" s="11"/>
      <c r="C8" s="23"/>
      <c r="D8" s="3"/>
      <c r="E8" s="111"/>
      <c r="F8" s="3"/>
      <c r="G8" s="3"/>
      <c r="H8" s="111"/>
    </row>
    <row r="9" spans="2:8" ht="12.75">
      <c r="B9" s="12" t="s">
        <v>29</v>
      </c>
      <c r="C9" s="24"/>
      <c r="D9" s="4"/>
      <c r="E9" s="112"/>
      <c r="F9" s="4"/>
      <c r="G9" s="4"/>
      <c r="H9" s="112"/>
    </row>
    <row r="10" spans="2:8" ht="4.5" customHeight="1">
      <c r="B10" s="13"/>
      <c r="C10" s="23"/>
      <c r="D10" s="3"/>
      <c r="E10" s="111"/>
      <c r="F10" s="3"/>
      <c r="G10" s="3"/>
      <c r="H10" s="111"/>
    </row>
    <row r="11" spans="2:8" ht="12.75">
      <c r="B11" s="13" t="s">
        <v>30</v>
      </c>
      <c r="C11" s="99">
        <v>1641124</v>
      </c>
      <c r="D11" s="66">
        <v>1633378</v>
      </c>
      <c r="E11" s="32">
        <v>0.5</v>
      </c>
      <c r="F11" s="66">
        <v>8116</v>
      </c>
      <c r="G11" s="66">
        <v>8814</v>
      </c>
      <c r="H11" s="32">
        <v>-7.9</v>
      </c>
    </row>
    <row r="12" spans="2:8" ht="12.75">
      <c r="B12" s="13" t="s">
        <v>54</v>
      </c>
      <c r="C12" s="99">
        <v>588717</v>
      </c>
      <c r="D12" s="66">
        <v>588936</v>
      </c>
      <c r="E12" s="32">
        <v>0</v>
      </c>
      <c r="F12" s="66">
        <v>0</v>
      </c>
      <c r="G12" s="66">
        <v>0</v>
      </c>
      <c r="H12" s="9">
        <v>0</v>
      </c>
    </row>
    <row r="13" spans="2:8" ht="12.75">
      <c r="B13" s="13" t="s">
        <v>57</v>
      </c>
      <c r="C13" s="99">
        <v>4264388</v>
      </c>
      <c r="D13" s="66">
        <v>4254839</v>
      </c>
      <c r="E13" s="32">
        <v>0.2</v>
      </c>
      <c r="F13" s="66">
        <v>0</v>
      </c>
      <c r="G13" s="66">
        <v>0</v>
      </c>
      <c r="H13" s="9">
        <v>0</v>
      </c>
    </row>
    <row r="14" spans="2:8" ht="12.75">
      <c r="B14" s="13" t="s">
        <v>31</v>
      </c>
      <c r="C14" s="99">
        <v>648452</v>
      </c>
      <c r="D14" s="66">
        <v>593945</v>
      </c>
      <c r="E14" s="32">
        <v>9.2</v>
      </c>
      <c r="F14" s="66">
        <v>0</v>
      </c>
      <c r="G14" s="66">
        <v>0</v>
      </c>
      <c r="H14" s="9">
        <v>0</v>
      </c>
    </row>
    <row r="15" spans="2:8" ht="12.75">
      <c r="B15" s="13" t="s">
        <v>58</v>
      </c>
      <c r="C15" s="99">
        <v>0</v>
      </c>
      <c r="D15" s="66">
        <v>0</v>
      </c>
      <c r="E15" s="32">
        <v>0</v>
      </c>
      <c r="F15" s="66">
        <v>6853164</v>
      </c>
      <c r="G15" s="66">
        <v>6828287</v>
      </c>
      <c r="H15" s="32">
        <v>0.4</v>
      </c>
    </row>
    <row r="16" spans="2:8" ht="12.75">
      <c r="B16" s="13" t="s">
        <v>55</v>
      </c>
      <c r="C16" s="99"/>
      <c r="D16" s="66"/>
      <c r="E16" s="32"/>
      <c r="F16" s="66"/>
      <c r="G16" s="66"/>
      <c r="H16" s="9" t="s">
        <v>32</v>
      </c>
    </row>
    <row r="17" spans="2:8" ht="12.75">
      <c r="B17" s="14" t="s">
        <v>56</v>
      </c>
      <c r="C17" s="99">
        <v>8446753</v>
      </c>
      <c r="D17" s="66">
        <v>7864593</v>
      </c>
      <c r="E17" s="32">
        <v>7.4</v>
      </c>
      <c r="F17" s="66">
        <v>0</v>
      </c>
      <c r="G17" s="66">
        <v>0</v>
      </c>
      <c r="H17" s="9">
        <v>0</v>
      </c>
    </row>
    <row r="18" spans="2:8" ht="12.75">
      <c r="B18" s="13" t="s">
        <v>67</v>
      </c>
      <c r="C18" s="99">
        <v>439889</v>
      </c>
      <c r="D18" s="66">
        <v>603342</v>
      </c>
      <c r="E18" s="32">
        <v>-27.1</v>
      </c>
      <c r="F18" s="66">
        <v>3482</v>
      </c>
      <c r="G18" s="66">
        <v>10001</v>
      </c>
      <c r="H18" s="9">
        <v>-65.2</v>
      </c>
    </row>
    <row r="19" spans="2:8" ht="12.75">
      <c r="B19" s="13"/>
      <c r="C19" s="100">
        <f>C11+C12+C13+C14+C17+C18+C15</f>
        <v>16029323</v>
      </c>
      <c r="D19" s="101">
        <f>D11+D12+D13+D14+D17+D18+D15</f>
        <v>15539033</v>
      </c>
      <c r="E19" s="113">
        <v>3.2</v>
      </c>
      <c r="F19" s="101">
        <f>F11+F12+F13+F14+F17+F18+F15</f>
        <v>6864762</v>
      </c>
      <c r="G19" s="101">
        <f>G11+G12+G13+G14+G17+G18+G15</f>
        <v>6847102</v>
      </c>
      <c r="H19" s="113">
        <v>0.3</v>
      </c>
    </row>
    <row r="20" spans="2:8" ht="4.5" customHeight="1">
      <c r="B20" s="13"/>
      <c r="C20" s="99"/>
      <c r="D20" s="66"/>
      <c r="E20" s="32"/>
      <c r="F20" s="66"/>
      <c r="G20" s="66"/>
      <c r="H20" s="32"/>
    </row>
    <row r="21" spans="2:8" ht="12.75">
      <c r="B21" s="15" t="s">
        <v>33</v>
      </c>
      <c r="C21" s="102"/>
      <c r="D21" s="78"/>
      <c r="E21" s="114"/>
      <c r="F21" s="78"/>
      <c r="G21" s="78"/>
      <c r="H21" s="114"/>
    </row>
    <row r="22" spans="2:8" ht="12.75">
      <c r="B22" s="16" t="s">
        <v>34</v>
      </c>
      <c r="C22" s="103">
        <v>3629146</v>
      </c>
      <c r="D22" s="104">
        <v>3347168</v>
      </c>
      <c r="E22" s="115">
        <v>8.4</v>
      </c>
      <c r="F22" s="104">
        <v>0</v>
      </c>
      <c r="G22" s="104">
        <v>0</v>
      </c>
      <c r="H22" s="34">
        <v>0</v>
      </c>
    </row>
    <row r="23" spans="2:8" ht="12.75">
      <c r="B23" s="16" t="s">
        <v>35</v>
      </c>
      <c r="C23" s="103">
        <v>1810662</v>
      </c>
      <c r="D23" s="104">
        <v>1715099</v>
      </c>
      <c r="E23" s="115">
        <v>5.6</v>
      </c>
      <c r="F23" s="104">
        <v>2110153</v>
      </c>
      <c r="G23" s="104">
        <v>1423695</v>
      </c>
      <c r="H23" s="32">
        <v>48.2</v>
      </c>
    </row>
    <row r="24" spans="2:8" ht="12.75">
      <c r="B24" s="16" t="s">
        <v>36</v>
      </c>
      <c r="C24" s="103">
        <v>5508700</v>
      </c>
      <c r="D24" s="104">
        <v>4228405</v>
      </c>
      <c r="E24" s="115">
        <v>30.3</v>
      </c>
      <c r="F24" s="104">
        <v>1878241</v>
      </c>
      <c r="G24" s="104">
        <v>757801</v>
      </c>
      <c r="H24" s="32">
        <v>147.9</v>
      </c>
    </row>
    <row r="25" spans="2:8" ht="12.75">
      <c r="B25" s="16" t="s">
        <v>59</v>
      </c>
      <c r="C25" s="103">
        <v>392222</v>
      </c>
      <c r="D25" s="104">
        <v>253908</v>
      </c>
      <c r="E25" s="115">
        <v>54.5</v>
      </c>
      <c r="F25" s="104">
        <v>0</v>
      </c>
      <c r="G25" s="104">
        <v>0</v>
      </c>
      <c r="H25" s="34">
        <v>0</v>
      </c>
    </row>
    <row r="26" spans="2:8" ht="12.75">
      <c r="B26" s="13"/>
      <c r="C26" s="100">
        <f>C22+C23+C24+C25</f>
        <v>11340730</v>
      </c>
      <c r="D26" s="101">
        <f>D22+D23+D24+D25</f>
        <v>9544580</v>
      </c>
      <c r="E26" s="113">
        <v>18.8</v>
      </c>
      <c r="F26" s="101">
        <f>F22+F23+F24+F25</f>
        <v>3988394</v>
      </c>
      <c r="G26" s="101">
        <f>G22+G23+G24+G25</f>
        <v>2181496</v>
      </c>
      <c r="H26" s="113">
        <v>82.8</v>
      </c>
    </row>
    <row r="27" spans="2:8" ht="3.75" customHeight="1">
      <c r="B27" s="13"/>
      <c r="C27" s="99"/>
      <c r="D27" s="66"/>
      <c r="E27" s="32"/>
      <c r="F27" s="66"/>
      <c r="G27" s="66"/>
      <c r="H27" s="32"/>
    </row>
    <row r="28" spans="2:8" ht="12.75">
      <c r="B28" s="15" t="s">
        <v>37</v>
      </c>
      <c r="C28" s="102"/>
      <c r="D28" s="78"/>
      <c r="E28" s="114"/>
      <c r="F28" s="78"/>
      <c r="G28" s="78"/>
      <c r="H28" s="114"/>
    </row>
    <row r="29" spans="2:8" ht="12.75">
      <c r="B29" s="16" t="s">
        <v>38</v>
      </c>
      <c r="C29" s="103">
        <v>2205715</v>
      </c>
      <c r="D29" s="104">
        <v>2357161</v>
      </c>
      <c r="E29" s="115">
        <v>-6.4</v>
      </c>
      <c r="F29" s="104">
        <v>96388</v>
      </c>
      <c r="G29" s="104">
        <v>133946</v>
      </c>
      <c r="H29" s="115">
        <v>-28</v>
      </c>
    </row>
    <row r="30" spans="2:8" ht="12.75">
      <c r="B30" s="16" t="s">
        <v>39</v>
      </c>
      <c r="C30" s="103">
        <v>1830947</v>
      </c>
      <c r="D30" s="104">
        <v>1871015</v>
      </c>
      <c r="E30" s="115">
        <v>-2.1</v>
      </c>
      <c r="F30" s="104">
        <v>0</v>
      </c>
      <c r="G30" s="104">
        <v>0</v>
      </c>
      <c r="H30" s="115">
        <v>0</v>
      </c>
    </row>
    <row r="31" spans="2:8" ht="12.75">
      <c r="B31" s="16" t="s">
        <v>40</v>
      </c>
      <c r="C31" s="103">
        <v>4198</v>
      </c>
      <c r="D31" s="104">
        <v>4212</v>
      </c>
      <c r="E31" s="115">
        <v>-0.3</v>
      </c>
      <c r="F31" s="104">
        <v>0</v>
      </c>
      <c r="G31" s="104">
        <v>0</v>
      </c>
      <c r="H31" s="34">
        <v>0</v>
      </c>
    </row>
    <row r="32" spans="2:8" ht="12.75">
      <c r="B32" s="16" t="s">
        <v>41</v>
      </c>
      <c r="C32" s="103">
        <v>451260</v>
      </c>
      <c r="D32" s="104">
        <v>460384</v>
      </c>
      <c r="E32" s="115">
        <v>-2</v>
      </c>
      <c r="F32" s="104">
        <v>4540</v>
      </c>
      <c r="G32" s="104">
        <v>3968</v>
      </c>
      <c r="H32" s="115">
        <v>14.4</v>
      </c>
    </row>
    <row r="33" spans="2:8" ht="12.75">
      <c r="B33" s="13"/>
      <c r="C33" s="100">
        <f>C29+C30+C31+C32</f>
        <v>4492120</v>
      </c>
      <c r="D33" s="101">
        <f>D29+D30+D31+D32</f>
        <v>4692772</v>
      </c>
      <c r="E33" s="113">
        <v>-4.3</v>
      </c>
      <c r="F33" s="101">
        <f>F29+F30+F31+F32</f>
        <v>100928</v>
      </c>
      <c r="G33" s="101">
        <f>G29+G30+G31+G32</f>
        <v>137914</v>
      </c>
      <c r="H33" s="113">
        <v>-26.8</v>
      </c>
    </row>
    <row r="34" spans="2:8" ht="3.75" customHeight="1">
      <c r="B34" s="13"/>
      <c r="C34" s="99"/>
      <c r="D34" s="66"/>
      <c r="E34" s="32"/>
      <c r="F34" s="66"/>
      <c r="G34" s="66"/>
      <c r="H34" s="32"/>
    </row>
    <row r="35" spans="2:8" ht="12.75">
      <c r="B35" s="15" t="s">
        <v>42</v>
      </c>
      <c r="C35" s="105">
        <f>C26-C33</f>
        <v>6848610</v>
      </c>
      <c r="D35" s="106">
        <f>D26-D33</f>
        <v>4851808</v>
      </c>
      <c r="E35" s="116">
        <v>41.2</v>
      </c>
      <c r="F35" s="106">
        <f>F26-F33</f>
        <v>3887466</v>
      </c>
      <c r="G35" s="106">
        <f>G26-G33</f>
        <v>2043582</v>
      </c>
      <c r="H35" s="116">
        <v>90.2</v>
      </c>
    </row>
    <row r="36" spans="2:8" ht="12.75">
      <c r="B36" s="13"/>
      <c r="C36" s="99"/>
      <c r="D36" s="66"/>
      <c r="E36" s="32"/>
      <c r="F36" s="66"/>
      <c r="G36" s="66"/>
      <c r="H36" s="32"/>
    </row>
    <row r="37" spans="2:8" ht="12.75">
      <c r="B37" s="17" t="s">
        <v>43</v>
      </c>
      <c r="C37" s="102"/>
      <c r="D37" s="78"/>
      <c r="E37" s="32"/>
      <c r="F37" s="66"/>
      <c r="G37" s="66"/>
      <c r="H37" s="32"/>
    </row>
    <row r="38" spans="2:8" ht="8.25" customHeight="1">
      <c r="B38" s="13"/>
      <c r="C38" s="99"/>
      <c r="D38" s="66"/>
      <c r="E38" s="32"/>
      <c r="F38" s="66"/>
      <c r="G38" s="66"/>
      <c r="H38" s="32"/>
    </row>
    <row r="39" spans="2:8" ht="12.75">
      <c r="B39" s="13" t="s">
        <v>44</v>
      </c>
      <c r="C39" s="99">
        <v>8192731</v>
      </c>
      <c r="D39" s="66">
        <v>7918847</v>
      </c>
      <c r="E39" s="32">
        <v>3.5</v>
      </c>
      <c r="F39" s="66">
        <v>2530377</v>
      </c>
      <c r="G39" s="66">
        <v>2518579</v>
      </c>
      <c r="H39" s="32">
        <v>0.5</v>
      </c>
    </row>
    <row r="40" spans="2:8" ht="12.75">
      <c r="B40" s="13" t="s">
        <v>45</v>
      </c>
      <c r="C40" s="99">
        <v>34628</v>
      </c>
      <c r="D40" s="66">
        <v>35260</v>
      </c>
      <c r="E40" s="32">
        <v>-1.8</v>
      </c>
      <c r="F40" s="66">
        <v>0</v>
      </c>
      <c r="G40" s="66">
        <v>0</v>
      </c>
      <c r="H40" s="9">
        <v>0</v>
      </c>
    </row>
    <row r="41" spans="2:8" ht="12.75">
      <c r="B41" s="13" t="s">
        <v>60</v>
      </c>
      <c r="C41" s="99">
        <v>456464</v>
      </c>
      <c r="D41" s="66">
        <v>448932</v>
      </c>
      <c r="E41" s="32">
        <v>1.7</v>
      </c>
      <c r="F41" s="66">
        <v>111634</v>
      </c>
      <c r="G41" s="66">
        <v>103864</v>
      </c>
      <c r="H41" s="32">
        <v>7.5</v>
      </c>
    </row>
    <row r="42" spans="2:8" ht="12.75">
      <c r="B42" s="13"/>
      <c r="C42" s="100">
        <f>C39+C40+C41</f>
        <v>8683823</v>
      </c>
      <c r="D42" s="101">
        <f>D39+D40+D41</f>
        <v>8403039</v>
      </c>
      <c r="E42" s="113">
        <v>3.3</v>
      </c>
      <c r="F42" s="101">
        <f>F39+F40+F41</f>
        <v>2642011</v>
      </c>
      <c r="G42" s="101">
        <f>G39+G40+G41</f>
        <v>2622443</v>
      </c>
      <c r="H42" s="113">
        <v>0.7</v>
      </c>
    </row>
    <row r="43" spans="2:8" ht="12.75">
      <c r="B43" s="13"/>
      <c r="C43" s="99"/>
      <c r="D43" s="66"/>
      <c r="E43" s="32"/>
      <c r="F43" s="66"/>
      <c r="G43" s="66"/>
      <c r="H43" s="32"/>
    </row>
    <row r="44" spans="2:8" ht="13.5" thickBot="1">
      <c r="B44" s="15" t="s">
        <v>46</v>
      </c>
      <c r="C44" s="107">
        <f>C19+C35-C42</f>
        <v>14194110</v>
      </c>
      <c r="D44" s="108">
        <f>D19+D35-D42</f>
        <v>11987802</v>
      </c>
      <c r="E44" s="117">
        <v>18.4</v>
      </c>
      <c r="F44" s="108">
        <f>F19+F35-F42</f>
        <v>8110217</v>
      </c>
      <c r="G44" s="108">
        <f>G19+G35-G42</f>
        <v>6268241</v>
      </c>
      <c r="H44" s="117">
        <v>29.4</v>
      </c>
    </row>
    <row r="45" spans="2:8" ht="13.5" thickTop="1">
      <c r="B45" s="15"/>
      <c r="C45" s="102"/>
      <c r="D45" s="78"/>
      <c r="E45" s="114"/>
      <c r="F45" s="78"/>
      <c r="G45" s="78"/>
      <c r="H45" s="114"/>
    </row>
    <row r="46" spans="2:8" ht="12.75">
      <c r="B46" s="15" t="s">
        <v>47</v>
      </c>
      <c r="C46" s="99"/>
      <c r="D46" s="66"/>
      <c r="E46" s="32"/>
      <c r="F46" s="66"/>
      <c r="G46" s="66"/>
      <c r="H46" s="32"/>
    </row>
    <row r="47" spans="2:8" ht="15" customHeight="1">
      <c r="B47" s="13" t="s">
        <v>48</v>
      </c>
      <c r="C47" s="99">
        <v>6221382</v>
      </c>
      <c r="D47" s="66">
        <v>4396144</v>
      </c>
      <c r="E47" s="32">
        <v>41.5</v>
      </c>
      <c r="F47" s="66">
        <v>6221382</v>
      </c>
      <c r="G47" s="66">
        <v>4396144</v>
      </c>
      <c r="H47" s="32">
        <v>41.5</v>
      </c>
    </row>
    <row r="48" spans="2:8" ht="13.5" customHeight="1">
      <c r="B48" s="13" t="s">
        <v>49</v>
      </c>
      <c r="C48" s="99">
        <v>5466524</v>
      </c>
      <c r="D48" s="66">
        <v>5423671</v>
      </c>
      <c r="E48" s="32">
        <v>0.8</v>
      </c>
      <c r="F48" s="66">
        <v>1645452</v>
      </c>
      <c r="G48" s="66">
        <v>1617293</v>
      </c>
      <c r="H48" s="32">
        <v>1.7</v>
      </c>
    </row>
    <row r="49" spans="2:8" ht="15" customHeight="1">
      <c r="B49" s="13" t="s">
        <v>50</v>
      </c>
      <c r="C49" s="82">
        <v>969619</v>
      </c>
      <c r="D49" s="68">
        <v>861874</v>
      </c>
      <c r="E49" s="118">
        <v>12.5</v>
      </c>
      <c r="F49" s="68">
        <v>243383</v>
      </c>
      <c r="G49" s="68">
        <v>254804</v>
      </c>
      <c r="H49" s="118">
        <v>-4.5</v>
      </c>
    </row>
    <row r="50" spans="2:8" ht="14.25" customHeight="1">
      <c r="B50" s="13" t="s">
        <v>64</v>
      </c>
      <c r="C50" s="99"/>
      <c r="D50" s="66"/>
      <c r="E50" s="32"/>
      <c r="F50" s="66"/>
      <c r="G50" s="66"/>
      <c r="H50" s="32"/>
    </row>
    <row r="51" spans="2:8" ht="12.75">
      <c r="B51" s="14" t="s">
        <v>65</v>
      </c>
      <c r="C51" s="99">
        <f>C47+C48+C49</f>
        <v>12657525</v>
      </c>
      <c r="D51" s="66">
        <f>D47+D48+D49</f>
        <v>10681689</v>
      </c>
      <c r="E51" s="32">
        <v>18.5</v>
      </c>
      <c r="F51" s="66">
        <f>F47+F48+F49</f>
        <v>8110217</v>
      </c>
      <c r="G51" s="66">
        <f>G47+G48+G49</f>
        <v>6268241</v>
      </c>
      <c r="H51" s="32">
        <v>29.4</v>
      </c>
    </row>
    <row r="52" spans="2:8" ht="15" customHeight="1">
      <c r="B52" s="13" t="s">
        <v>51</v>
      </c>
      <c r="C52" s="99">
        <v>1536585</v>
      </c>
      <c r="D52" s="66">
        <v>1306113</v>
      </c>
      <c r="E52" s="32">
        <v>17.6</v>
      </c>
      <c r="F52" s="66">
        <v>0</v>
      </c>
      <c r="G52" s="66">
        <v>0</v>
      </c>
      <c r="H52" s="32">
        <v>0</v>
      </c>
    </row>
    <row r="53" spans="2:8" ht="16.5" customHeight="1" thickBot="1">
      <c r="B53" s="15" t="s">
        <v>52</v>
      </c>
      <c r="C53" s="109">
        <f>C51+C52</f>
        <v>14194110</v>
      </c>
      <c r="D53" s="110">
        <f>D51+D52</f>
        <v>11987802</v>
      </c>
      <c r="E53" s="119">
        <v>18.4</v>
      </c>
      <c r="F53" s="110">
        <f>F51+F52</f>
        <v>8110217</v>
      </c>
      <c r="G53" s="110">
        <f>G51+G52</f>
        <v>6268241</v>
      </c>
      <c r="H53" s="119">
        <v>29.4</v>
      </c>
    </row>
    <row r="54" spans="2:8" ht="6" customHeight="1" thickTop="1">
      <c r="B54" s="18"/>
      <c r="C54" s="25"/>
      <c r="D54" s="10"/>
      <c r="E54" s="120"/>
      <c r="F54" s="33"/>
      <c r="G54" s="10"/>
      <c r="H54" s="121"/>
    </row>
    <row r="55" spans="2:8" ht="12.75">
      <c r="B55" s="129"/>
      <c r="C55" s="129"/>
      <c r="D55" s="129"/>
      <c r="E55" s="129"/>
      <c r="F55" s="129"/>
      <c r="G55" s="129"/>
      <c r="H55" s="129"/>
    </row>
  </sheetData>
  <mergeCells count="5">
    <mergeCell ref="B55:H55"/>
    <mergeCell ref="B2:E2"/>
    <mergeCell ref="C4:E4"/>
    <mergeCell ref="F4:H4"/>
    <mergeCell ref="B6:B7"/>
  </mergeCells>
  <printOptions/>
  <pageMargins left="0.75" right="0.4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FuXiuJuan</dc:creator>
  <cp:keywords/>
  <dc:description/>
  <cp:lastModifiedBy>FuXiuJuan</cp:lastModifiedBy>
  <cp:lastPrinted>2009-04-23T09:01:20Z</cp:lastPrinted>
  <dcterms:created xsi:type="dcterms:W3CDTF">2009-02-09T01:19:20Z</dcterms:created>
  <dcterms:modified xsi:type="dcterms:W3CDTF">2009-04-23T11:01:56Z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-1608407555</vt:i4>
  </property>
  <property fmtid="{D5CDD505-2E9C-101B-9397-08002B2CF9AE}" pid="3" name="_NewReviewCycle">
    <vt:lpwstr/>
  </property>
  <property fmtid="{D5CDD505-2E9C-101B-9397-08002B2CF9AE}" pid="4" name="_EmailSubject">
    <vt:lpwstr>Replace results presentation slides</vt:lpwstr>
  </property>
  <property fmtid="{D5CDD505-2E9C-101B-9397-08002B2CF9AE}" pid="5" name="_AuthorEmail">
    <vt:lpwstr>jonathan.kuah@capitaland.com</vt:lpwstr>
  </property>
  <property fmtid="{D5CDD505-2E9C-101B-9397-08002B2CF9AE}" pid="6" name="_AuthorEmailDisplayName">
    <vt:lpwstr>KUAH Jonathan/VP-Investor Relations/CL/SG</vt:lpwstr>
  </property>
  <property fmtid="{D5CDD505-2E9C-101B-9397-08002B2CF9AE}" pid="7" name="_PreviousAdHocReviewCycleID">
    <vt:i4>2055021626</vt:i4>
  </property>
</Properties>
</file>